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2020 Files\Rotary North Davao\"/>
    </mc:Choice>
  </mc:AlternateContent>
  <xr:revisionPtr revIDLastSave="0" documentId="13_ncr:1_{B0B8A7F8-5ED5-4703-81E4-C4C60BC77520}" xr6:coauthVersionLast="45" xr6:coauthVersionMax="45" xr10:uidLastSave="{00000000-0000-0000-0000-000000000000}"/>
  <bookViews>
    <workbookView xWindow="-108" yWindow="-108" windowWidth="23256" windowHeight="12576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3E58C976-A589-4F86-A61B-37DDAE20596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9F2063CA-AD89-4C6C-B516-D69D73D730E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8B547105-5577-4AB2-A8BE-C2D39E6BA73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904781A4-4DC9-4F26-9814-B8ECBFE0EAD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621DB3D4-0496-4B7E-8B28-4B5BC7B23AE7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F871B07B-A1A7-4C61-88A1-4D357FADBA2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F15B8433-E44F-41E7-9721-6372D60A77E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9976D71C-2550-4EFB-8829-24FEE5B6F692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A5D43AAD-A25B-49C7-8A4F-9DE5E308CA4E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A93474F3-6D3B-4785-9D88-44A32D9E025C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C7FF9D13-35E1-4702-B607-FB99C1F13192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E647D7D-39BF-4D6F-B818-F0F3CD34B66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3BD313F0-377A-4E48-8988-99F18089D77C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<sst xmlns="http://schemas.openxmlformats.org/spreadsheetml/2006/main" count="277" uniqueCount="155">
  <si>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</si>
  <si>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</si>
  <si>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</si>
  <si>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</si>
  <si>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</si>
  <si>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</si>
  <si>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</si>
  <si>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</si>
  <si>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</si>
  <si>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</si>
  <si>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</si>
  <si>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</si>
  <si>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</si>
  <si>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</si>
  <si>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</si>
  <si>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</si>
  <si>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</si>
  <si>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</si>
  <si>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</si>
  <si>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</si>
  <si>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</si>
  <si>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</si>
  <si>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</si>
  <si>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</si>
  <si>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</si>
  <si>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</si>
  <si>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</si>
  <si>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</si>
  <si>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</si>
  <si>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</si>
  <si>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</si>
  <si>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</si>
  <si>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</si>
  <si>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</si>
  <si>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</si>
  <si>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</si>
  <si>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</si>
  <si>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</si>
  <si>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</si>
  <si>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</si>
  <si>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</si>
  <si>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</si>
  <si>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</si>
  <si>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</si>
  <si>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</si>
  <si>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</si>
  <si>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</si>
  <si>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</si>
  <si>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</si>
  <si>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</si>
  <si>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</si>
  <si>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</si>
  <si>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</si>
  <si>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</si>
  <si>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</si>
  <si>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</si>
  <si>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</si>
  <si>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</si>
  <si>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</si>
  <si>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</si>
  <si>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</si>
  <si>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</si>
  <si>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</si>
  <si>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</si>
  <si>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</si>
  <si>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</si>
  <si>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</si>
  <si>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</si>
  <si>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</si>
  <si>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</si>
  <si>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</si>
  <si>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</si>
  <si>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</si>
  <si>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</si>
  <si>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</si>
  <si>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</si>
  <si>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</si>
  <si>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</si>
  <si>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</si>
  <si>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</si>
  <si>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</si>
  <si>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</si>
  <si>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</si>
  <si>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</si>
  <si>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</si>
  <si>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</si>
  <si>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</si>
  <si>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</si>
  <si>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</si>
  <si>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</si>
  <si>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</si>
  <si>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</si>
  <si>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</si>
  <si>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</si>
  <si>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</si>
  <si>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</si>
  <si>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</si>
  <si>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</si>
  <si>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</si>
  <si>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</si>
  <si>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</si>
  <si>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</si>
  <si>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</si>
  <si>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</si>
  <si>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</si>
  <si>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</si>
  <si>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</si>
  <si>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</si>
  <si>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</si>
  <si>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</si>
  <si>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</si>
  <si>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</si>
  <si>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</si>
  <si>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</si>
  <si>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</si>
  <si>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</si>
  <si>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</si>
  <si>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</si>
  <si>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</si>
  <si>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</si>
  <si>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</si>
  <si>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</si>
  <si>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</si>
  <si>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</si>
  <si>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</si>
  <si>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</si>
  <si>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</si>
  <si>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</si>
  <si>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</si>
  <si>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</si>
  <si>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</si>
  <si>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</si>
  <si>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</si>
  <si>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</si>
  <si>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</si>
  <si>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North Davao</t>
  </si>
  <si>
    <t>Albor Batao</t>
  </si>
  <si>
    <t>North Davao Clubhouse</t>
  </si>
  <si>
    <t>2-A</t>
  </si>
  <si>
    <t>Gen. Mario Lacurom</t>
  </si>
  <si>
    <t>Regular Member</t>
  </si>
  <si>
    <t>Jonathan Bong Nagayo</t>
  </si>
  <si>
    <t>Tommy Baluyot</t>
  </si>
  <si>
    <t>Alfred Arceo Gonzales</t>
  </si>
  <si>
    <t>Alvin Orteza</t>
  </si>
  <si>
    <t>Joseph Carandang</t>
  </si>
  <si>
    <t>Palos Verdes, Davao City</t>
  </si>
  <si>
    <t>Taliban Golf Tournament for a Cause</t>
  </si>
  <si>
    <t>Home for Women And Children</t>
  </si>
  <si>
    <t>New Israel, Makilala</t>
  </si>
  <si>
    <t>Panabo Davao Del Norte</t>
  </si>
  <si>
    <t>Distribution of Relief Goods</t>
  </si>
  <si>
    <t>New Israel, Makilala North Cotobato</t>
  </si>
  <si>
    <t>Donation of two (2) Units of Desktop Computer</t>
  </si>
  <si>
    <t>Mambunao Elementary School, Panabo, Davao Del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</si>
</sst>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146" zoomScaleNormal="200" zoomScalePageLayoutView="146" workbookViewId="0">
      <selection activeCell="K2" sqref="K2:M2"/>
    </sheetView>
  </sheetViews>
  <sheetFormatPr defaultColWidth="11.44140625" defaultRowHeight="13.8"/>
  <cols>
    <col min="1" max="1" width="2.8867187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44140625" style="29"/>
  </cols>
  <sheetData>
    <row r="1" spans="1:16" ht="96.9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.6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43770</v>
      </c>
      <c r="L2" s="172"/>
      <c r="M2" s="172"/>
      <c r="N2" s="30"/>
      <c r="O2" s="30"/>
      <c r="P2" s="30"/>
    </row>
    <row r="3" spans="1:16" ht="12" customHeight="1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3.9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138</v>
      </c>
      <c r="I6" s="197" t="s">
        <v>136</v>
      </c>
      <c r="J6" s="197"/>
      <c r="K6" s="197"/>
      <c r="L6" s="197"/>
      <c r="M6" s="197"/>
      <c r="N6" s="197" t="s">
        <v>145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43809</v>
      </c>
      <c r="P8" s="181"/>
    </row>
    <row r="9" spans="1:16" s="34" customFormat="1" ht="14.1" customHeight="1" thickTop="1">
      <c r="A9" s="82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" customHeight="1" thickBot="1">
      <c r="A10" s="83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3"/>
      <c r="B11" s="148">
        <v>43777</v>
      </c>
      <c r="C11" s="149"/>
      <c r="D11" s="155">
        <v>19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137</v>
      </c>
    </row>
    <row r="12" spans="1:16" s="36" customFormat="1" ht="12" customHeight="1" thickTop="1" thickBot="1">
      <c r="A12" s="83"/>
      <c r="B12" s="79">
        <v>43784</v>
      </c>
      <c r="C12" s="80"/>
      <c r="D12" s="90">
        <v>21</v>
      </c>
      <c r="E12" s="76"/>
      <c r="F12" s="85"/>
      <c r="G12" s="85"/>
      <c r="H12" s="85"/>
      <c r="I12" s="86"/>
      <c r="J12" s="77"/>
      <c r="K12" s="180"/>
      <c r="L12" s="89"/>
      <c r="M12" s="63"/>
      <c r="N12" s="63"/>
      <c r="O12" s="64"/>
      <c r="P12" s="44" t="s">
        <v>137</v>
      </c>
    </row>
    <row r="13" spans="1:16" s="36" customFormat="1" ht="12" customHeight="1" thickTop="1" thickBot="1">
      <c r="A13" s="83"/>
      <c r="B13" s="79">
        <v>43791</v>
      </c>
      <c r="C13" s="80"/>
      <c r="D13" s="90">
        <v>17</v>
      </c>
      <c r="E13" s="76"/>
      <c r="F13" s="85"/>
      <c r="G13" s="85"/>
      <c r="H13" s="85"/>
      <c r="I13" s="86"/>
      <c r="J13" s="87"/>
      <c r="K13" s="88"/>
      <c r="L13" s="89"/>
      <c r="M13" s="63"/>
      <c r="N13" s="63"/>
      <c r="O13" s="64"/>
      <c r="P13" s="44" t="s">
        <v>137</v>
      </c>
    </row>
    <row r="14" spans="1:16" s="36" customFormat="1" ht="12" customHeight="1" thickTop="1" thickBot="1">
      <c r="A14" s="83"/>
      <c r="B14" s="79">
        <v>43798</v>
      </c>
      <c r="C14" s="80"/>
      <c r="D14" s="90">
        <v>15</v>
      </c>
      <c r="E14" s="76"/>
      <c r="F14" s="91"/>
      <c r="G14" s="91"/>
      <c r="H14" s="85"/>
      <c r="I14" s="86"/>
      <c r="J14" s="87"/>
      <c r="K14" s="88"/>
      <c r="L14" s="89"/>
      <c r="M14" s="63"/>
      <c r="N14" s="63"/>
      <c r="O14" s="64"/>
      <c r="P14" s="44" t="s">
        <v>137</v>
      </c>
    </row>
    <row r="15" spans="1:16" s="36" customFormat="1" ht="12" customHeight="1" thickTop="1" thickBot="1">
      <c r="A15" s="83"/>
      <c r="B15" s="79">
        <v>43773</v>
      </c>
      <c r="C15" s="80"/>
      <c r="D15" s="182"/>
      <c r="E15" s="183"/>
      <c r="F15" s="184">
        <v>8</v>
      </c>
      <c r="G15" s="76"/>
      <c r="H15" s="91"/>
      <c r="I15" s="185"/>
      <c r="J15" s="77"/>
      <c r="K15" s="180"/>
      <c r="L15" s="89"/>
      <c r="M15" s="63"/>
      <c r="N15" s="63"/>
      <c r="O15" s="64"/>
      <c r="P15" s="44" t="s">
        <v>137</v>
      </c>
    </row>
    <row r="16" spans="1:16" s="36" customFormat="1" ht="12" customHeight="1" thickTop="1" thickBot="1">
      <c r="A16" s="83"/>
      <c r="B16" s="79">
        <v>43780</v>
      </c>
      <c r="C16" s="80"/>
      <c r="D16" s="167"/>
      <c r="E16" s="168"/>
      <c r="F16" s="74"/>
      <c r="G16" s="75"/>
      <c r="H16" s="76">
        <v>6</v>
      </c>
      <c r="I16" s="199"/>
      <c r="J16" s="87"/>
      <c r="K16" s="88"/>
      <c r="L16" s="89"/>
      <c r="M16" s="63"/>
      <c r="N16" s="63"/>
      <c r="O16" s="64"/>
      <c r="P16" s="44" t="s">
        <v>137</v>
      </c>
    </row>
    <row r="17" spans="1:16" s="36" customFormat="1" ht="12" customHeight="1" thickTop="1" thickBot="1">
      <c r="A17" s="83"/>
      <c r="B17" s="80">
        <v>43791</v>
      </c>
      <c r="C17" s="92"/>
      <c r="D17" s="167"/>
      <c r="E17" s="168"/>
      <c r="F17" s="168"/>
      <c r="G17" s="168"/>
      <c r="H17" s="74"/>
      <c r="I17" s="75"/>
      <c r="J17" s="76">
        <v>25</v>
      </c>
      <c r="K17" s="76"/>
      <c r="L17" s="180"/>
      <c r="M17" s="63"/>
      <c r="N17" s="63"/>
      <c r="O17" s="64"/>
      <c r="P17" s="44" t="s">
        <v>137</v>
      </c>
    </row>
    <row r="18" spans="1:16" s="36" customFormat="1" ht="12" customHeight="1" thickTop="1" thickBot="1">
      <c r="A18" s="83"/>
      <c r="B18" s="80">
        <v>43798</v>
      </c>
      <c r="C18" s="92"/>
      <c r="D18" s="81"/>
      <c r="E18" s="63"/>
      <c r="F18" s="63"/>
      <c r="G18" s="63"/>
      <c r="H18" s="63"/>
      <c r="I18" s="77"/>
      <c r="J18" s="76">
        <v>21</v>
      </c>
      <c r="K18" s="76"/>
      <c r="L18" s="88"/>
      <c r="M18" s="191"/>
      <c r="N18" s="63"/>
      <c r="O18" s="64"/>
      <c r="P18" s="44" t="s">
        <v>137</v>
      </c>
    </row>
    <row r="19" spans="1:16" s="36" customFormat="1" ht="12" customHeight="1" thickTop="1" thickBot="1">
      <c r="A19" s="83"/>
      <c r="B19" s="80">
        <v>43775</v>
      </c>
      <c r="C19" s="92"/>
      <c r="D19" s="81"/>
      <c r="E19" s="63"/>
      <c r="F19" s="63"/>
      <c r="G19" s="63"/>
      <c r="H19" s="63"/>
      <c r="I19" s="63"/>
      <c r="J19" s="74"/>
      <c r="K19" s="75"/>
      <c r="L19" s="76">
        <v>20</v>
      </c>
      <c r="M19" s="76"/>
      <c r="N19" s="77"/>
      <c r="O19" s="78"/>
      <c r="P19" s="44" t="s">
        <v>146</v>
      </c>
    </row>
    <row r="20" spans="1:16" s="36" customFormat="1" ht="12" customHeight="1" thickTop="1" thickBot="1">
      <c r="A20" s="83"/>
      <c r="B20" s="80">
        <v>43776</v>
      </c>
      <c r="C20" s="92"/>
      <c r="D20" s="81"/>
      <c r="E20" s="63"/>
      <c r="F20" s="63"/>
      <c r="G20" s="63"/>
      <c r="H20" s="63"/>
      <c r="I20" s="63"/>
      <c r="J20" s="63"/>
      <c r="K20" s="77"/>
      <c r="L20" s="76">
        <v>5</v>
      </c>
      <c r="M20" s="76"/>
      <c r="N20" s="77"/>
      <c r="O20" s="78"/>
      <c r="P20" s="44" t="s">
        <v>146</v>
      </c>
    </row>
    <row r="21" spans="1:16" s="36" customFormat="1" ht="12" customHeight="1" thickTop="1" thickBot="1">
      <c r="A21" s="83"/>
      <c r="B21" s="79">
        <v>43777</v>
      </c>
      <c r="C21" s="80"/>
      <c r="D21" s="81"/>
      <c r="E21" s="63"/>
      <c r="F21" s="63"/>
      <c r="G21" s="63"/>
      <c r="H21" s="63"/>
      <c r="I21" s="63"/>
      <c r="J21" s="63"/>
      <c r="K21" s="77"/>
      <c r="L21" s="76">
        <v>6</v>
      </c>
      <c r="M21" s="76"/>
      <c r="N21" s="77"/>
      <c r="O21" s="78"/>
      <c r="P21" s="44" t="s">
        <v>146</v>
      </c>
    </row>
    <row r="22" spans="1:16" s="36" customFormat="1" ht="12" customHeight="1" thickTop="1" thickBot="1">
      <c r="A22" s="83"/>
      <c r="B22" s="79">
        <v>43778</v>
      </c>
      <c r="C22" s="80"/>
      <c r="D22" s="81"/>
      <c r="E22" s="63"/>
      <c r="F22" s="63"/>
      <c r="G22" s="63"/>
      <c r="H22" s="63"/>
      <c r="I22" s="63"/>
      <c r="J22" s="63"/>
      <c r="K22" s="77"/>
      <c r="L22" s="76">
        <v>15</v>
      </c>
      <c r="M22" s="76"/>
      <c r="N22" s="77"/>
      <c r="O22" s="78"/>
      <c r="P22" s="44" t="s">
        <v>146</v>
      </c>
    </row>
    <row r="23" spans="1:16" s="36" customFormat="1" ht="12" customHeight="1" thickTop="1" thickBot="1">
      <c r="A23" s="83"/>
      <c r="B23" s="79">
        <v>43785</v>
      </c>
      <c r="C23" s="80"/>
      <c r="D23" s="81"/>
      <c r="E23" s="63"/>
      <c r="F23" s="63"/>
      <c r="G23" s="63"/>
      <c r="H23" s="63"/>
      <c r="I23" s="63"/>
      <c r="J23" s="63"/>
      <c r="K23" s="77"/>
      <c r="L23" s="76">
        <v>10</v>
      </c>
      <c r="M23" s="76"/>
      <c r="N23" s="77"/>
      <c r="O23" s="78"/>
      <c r="P23" s="45" t="s">
        <v>149</v>
      </c>
    </row>
    <row r="24" spans="1:16" s="36" customFormat="1" ht="12" customHeight="1" thickTop="1" thickBot="1">
      <c r="A24" s="83"/>
      <c r="B24" s="79">
        <v>43782</v>
      </c>
      <c r="C24" s="80"/>
      <c r="D24" s="81"/>
      <c r="E24" s="63"/>
      <c r="F24" s="63"/>
      <c r="G24" s="63"/>
      <c r="H24" s="63"/>
      <c r="I24" s="63"/>
      <c r="J24" s="63"/>
      <c r="K24" s="77"/>
      <c r="L24" s="76">
        <v>8</v>
      </c>
      <c r="M24" s="76"/>
      <c r="N24" s="77"/>
      <c r="O24" s="78"/>
      <c r="P24" s="45" t="s">
        <v>150</v>
      </c>
    </row>
    <row r="25" spans="1:16" s="36" customFormat="1" ht="12" customHeight="1" thickTop="1" thickBot="1">
      <c r="A25" s="83"/>
      <c r="B25" s="79"/>
      <c r="C25" s="80"/>
      <c r="D25" s="81"/>
      <c r="E25" s="63"/>
      <c r="F25" s="63"/>
      <c r="G25" s="63"/>
      <c r="H25" s="63"/>
      <c r="I25" s="63"/>
      <c r="J25" s="63"/>
      <c r="K25" s="77"/>
      <c r="L25" s="76"/>
      <c r="M25" s="76"/>
      <c r="N25" s="77"/>
      <c r="O25" s="78"/>
      <c r="P25" s="45"/>
    </row>
    <row r="26" spans="1:16" s="36" customFormat="1" ht="12" customHeight="1" thickTop="1" thickBot="1">
      <c r="A26" s="83"/>
      <c r="B26" s="79"/>
      <c r="C26" s="80"/>
      <c r="D26" s="81"/>
      <c r="E26" s="63"/>
      <c r="F26" s="63"/>
      <c r="G26" s="63"/>
      <c r="H26" s="63"/>
      <c r="I26" s="63"/>
      <c r="J26" s="63"/>
      <c r="K26" s="77"/>
      <c r="L26" s="76"/>
      <c r="M26" s="76"/>
      <c r="N26" s="77"/>
      <c r="O26" s="78"/>
      <c r="P26" s="44"/>
    </row>
    <row r="27" spans="1:16" s="36" customFormat="1" ht="12" customHeight="1" thickTop="1" thickBot="1">
      <c r="A27" s="84"/>
      <c r="B27" s="93">
        <v>43790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2</v>
      </c>
      <c r="O27" s="99"/>
      <c r="P27" s="44" t="s">
        <v>137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24</v>
      </c>
      <c r="J31" s="104" t="s">
        <v>7</v>
      </c>
      <c r="K31" s="105"/>
      <c r="L31" s="105"/>
      <c r="M31" s="105"/>
      <c r="N31" s="105"/>
      <c r="O31" s="105"/>
      <c r="P31" s="3">
        <v>4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>
        <v>2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6</v>
      </c>
    </row>
    <row r="34" spans="1:16" ht="24.9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24</v>
      </c>
    </row>
    <row r="35" spans="1:16" ht="3.9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1" t="s">
        <v>11</v>
      </c>
      <c r="B36" s="72"/>
      <c r="C36" s="72"/>
      <c r="D36" s="72"/>
      <c r="E36" s="72"/>
      <c r="F36" s="72"/>
      <c r="G36" s="73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5" t="s">
        <v>139</v>
      </c>
      <c r="C37" s="66"/>
      <c r="D37" s="66"/>
      <c r="E37" s="66"/>
      <c r="F37" s="66"/>
      <c r="G37" s="67"/>
      <c r="H37" s="161" t="s">
        <v>140</v>
      </c>
      <c r="I37" s="161"/>
      <c r="J37" s="161"/>
      <c r="K37" s="161"/>
      <c r="L37" s="161"/>
      <c r="M37" s="161" t="s">
        <v>141</v>
      </c>
      <c r="N37" s="161"/>
      <c r="O37" s="161"/>
      <c r="P37" s="162"/>
    </row>
    <row r="38" spans="1:16" s="39" customFormat="1" ht="12.75" customHeight="1">
      <c r="A38" s="40">
        <v>2</v>
      </c>
      <c r="B38" s="68" t="s">
        <v>142</v>
      </c>
      <c r="C38" s="69"/>
      <c r="D38" s="69"/>
      <c r="E38" s="69"/>
      <c r="F38" s="69"/>
      <c r="G38" s="70"/>
      <c r="H38" s="102" t="s">
        <v>140</v>
      </c>
      <c r="I38" s="102"/>
      <c r="J38" s="102"/>
      <c r="K38" s="102"/>
      <c r="L38" s="102"/>
      <c r="M38" s="102" t="s">
        <v>141</v>
      </c>
      <c r="N38" s="102"/>
      <c r="O38" s="102"/>
      <c r="P38" s="103"/>
    </row>
    <row r="39" spans="1:16" s="39" customFormat="1" ht="12.75" customHeight="1">
      <c r="A39" s="40">
        <v>3</v>
      </c>
      <c r="B39" s="68" t="s">
        <v>143</v>
      </c>
      <c r="C39" s="69"/>
      <c r="D39" s="69"/>
      <c r="E39" s="69"/>
      <c r="F39" s="69"/>
      <c r="G39" s="70"/>
      <c r="H39" s="102" t="s">
        <v>140</v>
      </c>
      <c r="I39" s="102"/>
      <c r="J39" s="102"/>
      <c r="K39" s="102"/>
      <c r="L39" s="102"/>
      <c r="M39" s="102" t="s">
        <v>141</v>
      </c>
      <c r="N39" s="102"/>
      <c r="O39" s="102"/>
      <c r="P39" s="103"/>
    </row>
    <row r="40" spans="1:16" s="39" customFormat="1" ht="12.75" customHeight="1">
      <c r="A40" s="41">
        <v>4</v>
      </c>
      <c r="B40" s="68"/>
      <c r="C40" s="69"/>
      <c r="D40" s="69"/>
      <c r="E40" s="69"/>
      <c r="F40" s="69"/>
      <c r="G40" s="70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7"/>
      <c r="C41" s="58"/>
      <c r="D41" s="58"/>
      <c r="E41" s="58"/>
      <c r="F41" s="58"/>
      <c r="G41" s="59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899999999999999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5" t="s">
        <v>115</v>
      </c>
      <c r="I44" s="55"/>
      <c r="J44" s="55"/>
      <c r="K44" s="55"/>
      <c r="L44" s="56"/>
      <c r="M44" s="150" t="s">
        <v>126</v>
      </c>
      <c r="N44" s="150"/>
      <c r="O44" s="150"/>
      <c r="P44" s="42" t="s">
        <v>117</v>
      </c>
    </row>
    <row r="45" spans="1:16" ht="15.9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0" t="s">
        <v>122</v>
      </c>
      <c r="H48" s="60"/>
      <c r="I48" s="60"/>
      <c r="J48" s="60"/>
      <c r="K48" s="60"/>
      <c r="L48" s="60"/>
      <c r="M48" s="60"/>
      <c r="N48" s="60"/>
      <c r="O48" s="60"/>
    </row>
    <row r="49" spans="1:16" ht="12" customHeight="1">
      <c r="G49" s="60" t="s">
        <v>120</v>
      </c>
      <c r="H49" s="60"/>
      <c r="I49" s="60"/>
      <c r="J49" s="60"/>
      <c r="K49" s="60"/>
      <c r="L49" s="60"/>
      <c r="M49" s="60"/>
      <c r="N49" s="60"/>
      <c r="O49" s="60"/>
    </row>
    <row r="50" spans="1:16" ht="15" customHeight="1" thickBot="1">
      <c r="G50" s="61" t="s">
        <v>121</v>
      </c>
      <c r="H50" s="61"/>
      <c r="I50" s="61"/>
      <c r="J50" s="61"/>
      <c r="K50" s="61"/>
      <c r="L50" s="61"/>
      <c r="M50" s="61"/>
      <c r="N50" s="61"/>
      <c r="O50" s="61"/>
    </row>
    <row r="51" spans="1:16" ht="14.4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Joseph Carandang</v>
      </c>
      <c r="B52" s="141"/>
      <c r="C52" s="142"/>
      <c r="D52" s="142"/>
      <c r="E52" s="142"/>
      <c r="F52" s="142"/>
      <c r="G52" s="142" t="str">
        <f>I6</f>
        <v>Albor Batao</v>
      </c>
      <c r="H52" s="142"/>
      <c r="I52" s="142"/>
      <c r="J52" s="142"/>
      <c r="K52" s="142"/>
      <c r="L52" s="142"/>
      <c r="M52" s="143" t="s">
        <v>144</v>
      </c>
      <c r="N52" s="143"/>
      <c r="O52" s="143"/>
      <c r="P52" s="144"/>
    </row>
    <row r="53" spans="1:16" ht="14.4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2" t="s">
        <v>124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6" s="32" customFormat="1" ht="11.1" customHeight="1">
      <c r="A57" s="43">
        <v>2</v>
      </c>
      <c r="B57" s="62" t="s">
        <v>38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s="32" customFormat="1" ht="11.1" customHeight="1">
      <c r="A58" s="43">
        <v>3</v>
      </c>
      <c r="B58" s="62" t="s">
        <v>125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2" t="s">
        <v>39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200" zoomScaleNormal="200" zoomScalePageLayoutView="200" workbookViewId="0">
      <selection activeCell="T32" sqref="T32:X32"/>
    </sheetView>
  </sheetViews>
  <sheetFormatPr defaultColWidth="10.88671875" defaultRowHeight="13.2"/>
  <cols>
    <col min="1" max="1" width="2.6640625" style="6" customWidth="1"/>
    <col min="2" max="2" width="11.109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8671875" style="6"/>
  </cols>
  <sheetData>
    <row r="1" spans="1:24" ht="15.6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899999999999999" customHeight="1" thickBot="1">
      <c r="A3" s="200" t="str">
        <f>'Summary of Activities'!A6</f>
        <v>North Davao</v>
      </c>
      <c r="B3" s="200"/>
      <c r="C3" s="200"/>
      <c r="D3" s="200"/>
      <c r="E3" s="200"/>
      <c r="F3" s="200" t="str">
        <f>'Summary of Activities'!I6</f>
        <v>Albor Batao</v>
      </c>
      <c r="G3" s="200"/>
      <c r="H3" s="200"/>
      <c r="I3" s="200"/>
      <c r="J3" s="200"/>
      <c r="K3" s="200"/>
      <c r="L3" s="200" t="str">
        <f>'Summary of Activities'!N6</f>
        <v>Joseph Carandang</v>
      </c>
      <c r="M3" s="200"/>
      <c r="N3" s="200"/>
      <c r="O3" s="200"/>
      <c r="P3" s="200"/>
      <c r="Q3" s="200"/>
      <c r="R3" s="200" t="str">
        <f>'Summary of Activities'!H6</f>
        <v>2-A</v>
      </c>
      <c r="S3" s="200"/>
      <c r="T3" s="203">
        <f>'Summary of Activities'!K2</f>
        <v>43770</v>
      </c>
      <c r="U3" s="200"/>
      <c r="V3" s="200"/>
      <c r="W3" s="204">
        <f>'Summary of Activities'!O8</f>
        <v>43809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0.199999999999999">
      <c r="A5" s="277">
        <v>1</v>
      </c>
      <c r="B5" s="279">
        <f>'Summary of Activities'!B19</f>
        <v>43775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2"/>
      <c r="V5" s="246" t="s">
        <v>52</v>
      </c>
      <c r="W5" s="246"/>
      <c r="X5" s="247"/>
    </row>
    <row r="6" spans="1:24" s="7" customFormat="1" ht="13.8" thickBot="1">
      <c r="A6" s="277"/>
      <c r="B6" s="280"/>
      <c r="C6" s="47"/>
      <c r="D6" s="48"/>
      <c r="E6" s="49"/>
      <c r="F6" s="50"/>
      <c r="G6" s="48"/>
      <c r="H6" s="51"/>
      <c r="I6" s="47">
        <v>200</v>
      </c>
      <c r="J6" s="48">
        <v>10</v>
      </c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48" t="s">
        <v>50</v>
      </c>
      <c r="W6" s="248"/>
      <c r="X6" s="249"/>
    </row>
    <row r="7" spans="1:24" ht="13.8" thickBot="1">
      <c r="A7" s="278"/>
      <c r="B7" s="281"/>
      <c r="C7" s="250" t="s">
        <v>41</v>
      </c>
      <c r="D7" s="251"/>
      <c r="E7" s="252" t="s">
        <v>147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148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0.199999999999999">
      <c r="A10" s="277">
        <v>2</v>
      </c>
      <c r="B10" s="279">
        <f>'Summary of Activities'!B20</f>
        <v>43776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2"/>
      <c r="V10" s="246" t="s">
        <v>52</v>
      </c>
      <c r="W10" s="246"/>
      <c r="X10" s="247"/>
    </row>
    <row r="11" spans="1:24" s="7" customFormat="1" ht="13.8" thickBot="1">
      <c r="A11" s="277"/>
      <c r="B11" s="280"/>
      <c r="C11" s="47"/>
      <c r="D11" s="48"/>
      <c r="E11" s="49"/>
      <c r="F11" s="50"/>
      <c r="G11" s="48"/>
      <c r="H11" s="51"/>
      <c r="I11" s="47">
        <v>200</v>
      </c>
      <c r="J11" s="48">
        <v>10</v>
      </c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48" t="s">
        <v>50</v>
      </c>
      <c r="W11" s="248"/>
      <c r="X11" s="249"/>
    </row>
    <row r="12" spans="1:24" ht="13.8" thickBot="1">
      <c r="A12" s="278"/>
      <c r="B12" s="281"/>
      <c r="C12" s="250" t="s">
        <v>41</v>
      </c>
      <c r="D12" s="251"/>
      <c r="E12" s="252" t="s">
        <v>147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148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0.199999999999999">
      <c r="A15" s="277">
        <v>3</v>
      </c>
      <c r="B15" s="279">
        <f>'Summary of Activities'!B21</f>
        <v>43777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2"/>
      <c r="V15" s="246" t="s">
        <v>52</v>
      </c>
      <c r="W15" s="246"/>
      <c r="X15" s="247"/>
    </row>
    <row r="16" spans="1:24" s="7" customFormat="1" ht="13.8" thickBot="1">
      <c r="A16" s="277"/>
      <c r="B16" s="280"/>
      <c r="C16" s="47"/>
      <c r="D16" s="48"/>
      <c r="E16" s="49"/>
      <c r="F16" s="50"/>
      <c r="G16" s="48"/>
      <c r="H16" s="51"/>
      <c r="I16" s="47">
        <v>200</v>
      </c>
      <c r="J16" s="48">
        <v>10</v>
      </c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8" t="s">
        <v>50</v>
      </c>
      <c r="W16" s="248"/>
      <c r="X16" s="249"/>
    </row>
    <row r="17" spans="1:24" ht="13.8" thickBot="1">
      <c r="A17" s="278"/>
      <c r="B17" s="281"/>
      <c r="C17" s="250" t="s">
        <v>41</v>
      </c>
      <c r="D17" s="251"/>
      <c r="E17" s="252" t="s">
        <v>147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148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0.199999999999999">
      <c r="A20" s="277">
        <v>4</v>
      </c>
      <c r="B20" s="279">
        <f>'Summary of Activities'!B22</f>
        <v>43778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/>
      <c r="V20" s="246" t="s">
        <v>52</v>
      </c>
      <c r="W20" s="246"/>
      <c r="X20" s="247"/>
    </row>
    <row r="21" spans="1:24" s="7" customFormat="1" ht="13.8" thickBot="1">
      <c r="A21" s="277"/>
      <c r="B21" s="280"/>
      <c r="C21" s="47"/>
      <c r="D21" s="48"/>
      <c r="E21" s="49"/>
      <c r="F21" s="50"/>
      <c r="G21" s="48"/>
      <c r="H21" s="51"/>
      <c r="I21" s="47">
        <v>200</v>
      </c>
      <c r="J21" s="48">
        <v>10</v>
      </c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8" t="s">
        <v>50</v>
      </c>
      <c r="W21" s="248"/>
      <c r="X21" s="249"/>
    </row>
    <row r="22" spans="1:24" ht="13.8" thickBot="1">
      <c r="A22" s="278"/>
      <c r="B22" s="281"/>
      <c r="C22" s="250" t="s">
        <v>41</v>
      </c>
      <c r="D22" s="251"/>
      <c r="E22" s="252" t="s">
        <v>147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148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0.199999999999999">
      <c r="A25" s="277">
        <v>5</v>
      </c>
      <c r="B25" s="279">
        <f>'Summary of Activities'!B23</f>
        <v>43785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/>
      <c r="V25" s="246" t="s">
        <v>52</v>
      </c>
      <c r="W25" s="246"/>
      <c r="X25" s="247"/>
    </row>
    <row r="26" spans="1:24" s="7" customFormat="1" ht="13.8" thickBot="1">
      <c r="A26" s="277"/>
      <c r="B26" s="280"/>
      <c r="C26" s="47"/>
      <c r="D26" s="48"/>
      <c r="E26" s="49"/>
      <c r="F26" s="50"/>
      <c r="G26" s="48"/>
      <c r="H26" s="51"/>
      <c r="I26" s="47">
        <v>300</v>
      </c>
      <c r="J26" s="48">
        <v>10</v>
      </c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8" t="s">
        <v>50</v>
      </c>
      <c r="W26" s="248"/>
      <c r="X26" s="249"/>
    </row>
    <row r="27" spans="1:24" ht="13.8" thickBot="1">
      <c r="A27" s="278"/>
      <c r="B27" s="281"/>
      <c r="C27" s="250" t="s">
        <v>41</v>
      </c>
      <c r="D27" s="251"/>
      <c r="E27" s="252" t="s">
        <v>151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 t="s">
        <v>152</v>
      </c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0.199999999999999">
      <c r="A30" s="277">
        <v>6</v>
      </c>
      <c r="B30" s="279">
        <f>'Summary of Activities'!B24</f>
        <v>43782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/>
      <c r="V30" s="246" t="s">
        <v>52</v>
      </c>
      <c r="W30" s="246"/>
      <c r="X30" s="247"/>
    </row>
    <row r="31" spans="1:24" s="7" customFormat="1" ht="13.8" thickBot="1">
      <c r="A31" s="277"/>
      <c r="B31" s="280"/>
      <c r="C31" s="47"/>
      <c r="D31" s="48"/>
      <c r="E31" s="49"/>
      <c r="F31" s="50">
        <v>200</v>
      </c>
      <c r="G31" s="48">
        <v>12</v>
      </c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8" t="s">
        <v>50</v>
      </c>
      <c r="W31" s="248"/>
      <c r="X31" s="249"/>
    </row>
    <row r="32" spans="1:24" ht="13.8" thickBot="1">
      <c r="A32" s="278"/>
      <c r="B32" s="281"/>
      <c r="C32" s="250" t="s">
        <v>41</v>
      </c>
      <c r="D32" s="251"/>
      <c r="E32" s="252" t="s">
        <v>153</v>
      </c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 t="s">
        <v>154</v>
      </c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0.199999999999999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/>
      <c r="V35" s="246" t="s">
        <v>52</v>
      </c>
      <c r="W35" s="246"/>
      <c r="X35" s="247"/>
    </row>
    <row r="36" spans="1:24" s="7" customFormat="1" ht="13.8" thickBot="1">
      <c r="A36" s="277"/>
      <c r="B36" s="280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8" t="s">
        <v>50</v>
      </c>
      <c r="W36" s="248"/>
      <c r="X36" s="249"/>
    </row>
    <row r="37" spans="1:24" ht="13.8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0.199999999999999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/>
      <c r="V40" s="246" t="s">
        <v>52</v>
      </c>
      <c r="W40" s="246"/>
      <c r="X40" s="247"/>
    </row>
    <row r="41" spans="1:24" s="7" customFormat="1" ht="13.8" thickBot="1">
      <c r="A41" s="277"/>
      <c r="B41" s="280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8" t="s">
        <v>50</v>
      </c>
      <c r="W41" s="248"/>
      <c r="X41" s="249"/>
    </row>
    <row r="42" spans="1:24" ht="13.8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3.8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200</v>
      </c>
      <c r="G48" s="218"/>
      <c r="H48" s="217">
        <f>G6+G11+G16+G21+G26+G31+G36+G41</f>
        <v>12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1100</v>
      </c>
      <c r="G49" s="218"/>
      <c r="H49" s="217">
        <f>J6+J11+J16+J21+J26+J31+J36+J41</f>
        <v>50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1300</v>
      </c>
      <c r="G54" s="230"/>
      <c r="H54" s="229">
        <f>SUM(H47:I52)</f>
        <v>62</v>
      </c>
      <c r="I54" s="230"/>
      <c r="J54" s="226">
        <f>SUM(J47:L52)</f>
        <v>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8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899999999999999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3.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.6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Otep P. Carandang</cp:lastModifiedBy>
  <cp:lastPrinted>2019-04-23T13:42:22Z</cp:lastPrinted>
  <dcterms:created xsi:type="dcterms:W3CDTF">2013-07-03T03:04:40Z</dcterms:created>
  <dcterms:modified xsi:type="dcterms:W3CDTF">2020-02-05T11:48:26Z</dcterms:modified>
</cp:coreProperties>
</file>